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GT Investments\Brokerage\Pending Folder\Geoff Jaime Pending\3943 W 178th Street, Torrance\Photos_Marketing\"/>
    </mc:Choice>
  </mc:AlternateContent>
  <bookViews>
    <workbookView xWindow="0" yWindow="0" windowWidth="21570" windowHeight="8145"/>
  </bookViews>
  <sheets>
    <sheet name="Pricing Analysis" sheetId="1" r:id="rId1"/>
    <sheet name="Rental Comps" sheetId="2" r:id="rId2"/>
    <sheet name="Rent Roll" sheetId="4" r:id="rId3"/>
    <sheet name="Sales Comps" sheetId="3" r:id="rId4"/>
    <sheet name="18536 Roslin" sheetId="5" r:id="rId5"/>
    <sheet name="18404 Roslin" sheetId="6" r:id="rId6"/>
    <sheet name="18136 Regina" sheetId="7" r:id="rId7"/>
  </sheets>
  <definedNames>
    <definedName name="_xlnm.Print_Area" localSheetId="0">'Pricing Analysis'!$A$1:$I$43</definedName>
  </definedNames>
  <calcPr calcId="152511"/>
</workbook>
</file>

<file path=xl/calcChain.xml><?xml version="1.0" encoding="utf-8"?>
<calcChain xmlns="http://schemas.openxmlformats.org/spreadsheetml/2006/main">
  <c r="G11" i="1" l="1"/>
  <c r="G12" i="1" s="1"/>
  <c r="I14" i="1" s="1"/>
  <c r="G29" i="1" l="1"/>
  <c r="I31" i="1" l="1"/>
  <c r="I33" i="1" l="1"/>
</calcChain>
</file>

<file path=xl/sharedStrings.xml><?xml version="1.0" encoding="utf-8"?>
<sst xmlns="http://schemas.openxmlformats.org/spreadsheetml/2006/main" count="61" uniqueCount="59">
  <si>
    <t>PROPERTY ANALYSIS</t>
  </si>
  <si>
    <t>Date</t>
  </si>
  <si>
    <t>Period</t>
  </si>
  <si>
    <t xml:space="preserve"> Property Address</t>
  </si>
  <si>
    <t>INCOME</t>
  </si>
  <si>
    <t>Scheduled Rents - Annual</t>
  </si>
  <si>
    <t>Subtotal</t>
  </si>
  <si>
    <t>Less Vacancy %</t>
  </si>
  <si>
    <t>EXPENSES</t>
  </si>
  <si>
    <t>Cash</t>
  </si>
  <si>
    <t>Insurance</t>
  </si>
  <si>
    <t>Water &amp; Sewer</t>
  </si>
  <si>
    <t>Trash</t>
  </si>
  <si>
    <t>Maint &amp; Repair</t>
  </si>
  <si>
    <t>Cap Rate</t>
  </si>
  <si>
    <t xml:space="preserve"> Income Expense Summary</t>
  </si>
  <si>
    <t>Effective Rents</t>
  </si>
  <si>
    <t>Licensing</t>
  </si>
  <si>
    <t>Taxes</t>
  </si>
  <si>
    <t>Electric</t>
  </si>
  <si>
    <t>Gas</t>
  </si>
  <si>
    <t xml:space="preserve">Bad Debt </t>
  </si>
  <si>
    <t>Total Expenses</t>
  </si>
  <si>
    <t>Laundry/Other Income</t>
  </si>
  <si>
    <t>Reserves</t>
  </si>
  <si>
    <t>Mgmt</t>
  </si>
  <si>
    <t>Address</t>
  </si>
  <si>
    <t>Gross Income</t>
  </si>
  <si>
    <t>Sale Price</t>
  </si>
  <si>
    <t>GRM</t>
  </si>
  <si>
    <t>NOI</t>
  </si>
  <si>
    <t>Units</t>
  </si>
  <si>
    <t>2015/2016</t>
  </si>
  <si>
    <t>Price Per Sq Ft</t>
  </si>
  <si>
    <t>Cap Rate*</t>
  </si>
  <si>
    <t>Actuals</t>
  </si>
  <si>
    <t>3943 W 178th St</t>
  </si>
  <si>
    <t>Torrance, CA 90504</t>
  </si>
  <si>
    <t>*</t>
  </si>
  <si>
    <t>**</t>
  </si>
  <si>
    <t>Gardener</t>
  </si>
  <si>
    <t>* Unit 4 Vacant and Proforma Rent</t>
  </si>
  <si>
    <t>of $1800 per month used.</t>
  </si>
  <si>
    <t>** Additional Laundry Income Unknown</t>
  </si>
  <si>
    <t>4 Units</t>
  </si>
  <si>
    <t xml:space="preserve">Unit </t>
  </si>
  <si>
    <t>Bedroom</t>
  </si>
  <si>
    <t>Bath</t>
  </si>
  <si>
    <t>Actual Rents</t>
  </si>
  <si>
    <t>Proforma Rents</t>
  </si>
  <si>
    <t>Monthly Total</t>
  </si>
  <si>
    <t>Annual Total</t>
  </si>
  <si>
    <t>*Proforma used, Unit #4 is Currently Vacant</t>
  </si>
  <si>
    <t xml:space="preserve">                     1800*</t>
  </si>
  <si>
    <t>18536 Roslin Ave, Torrance</t>
  </si>
  <si>
    <t>18404 Roslin Ave, Torrance</t>
  </si>
  <si>
    <t>18136 Regina Ave</t>
  </si>
  <si>
    <t>*Estimated Expenses</t>
  </si>
  <si>
    <t>Market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</si>
</sst>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0.0%"/>
    <numFmt numFmtId="165" formatCode="&quot;$&quot;#,##0.00"/>
    <numFmt numFmtId="166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6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1" fillId="0" borderId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/>
    <xf numFmtId="0" fontId="6" fillId="0" borderId="0" xfId="3"/>
    <xf numFmtId="0" fontId="3" fillId="0" borderId="0" xfId="3" applyFont="1"/>
    <xf numFmtId="0" fontId="6" fillId="0" borderId="0" xfId="3" applyAlignment="1">
      <alignment horizontal="center"/>
    </xf>
    <xf numFmtId="0" fontId="6" fillId="0" borderId="0" xfId="3" applyAlignment="1">
      <alignment horizontal="left"/>
    </xf>
    <xf numFmtId="0" fontId="6" fillId="0" borderId="0" xfId="3" applyAlignment="1">
      <alignment horizontal="right"/>
    </xf>
    <xf numFmtId="0" fontId="5" fillId="0" borderId="0" xfId="3" applyFont="1"/>
    <xf numFmtId="0" fontId="5" fillId="0" borderId="0" xfId="3" applyFont="1" applyAlignment="1">
      <alignment horizontal="center"/>
    </xf>
    <xf numFmtId="0" fontId="6" fillId="2" borderId="1" xfId="3" applyFill="1" applyBorder="1"/>
    <xf numFmtId="14" fontId="6" fillId="2" borderId="1" xfId="3" applyNumberFormat="1" applyFill="1" applyBorder="1"/>
    <xf numFmtId="0" fontId="6" fillId="0" borderId="0" xfId="3" applyBorder="1"/>
    <xf numFmtId="0" fontId="6" fillId="2" borderId="1" xfId="3" applyFont="1" applyFill="1" applyBorder="1"/>
    <xf numFmtId="165" fontId="6" fillId="2" borderId="1" xfId="3" applyNumberFormat="1" applyFill="1" applyBorder="1"/>
    <xf numFmtId="165" fontId="6" fillId="0" borderId="0" xfId="3" applyNumberFormat="1"/>
    <xf numFmtId="164" fontId="6" fillId="2" borderId="1" xfId="3" applyNumberFormat="1" applyFill="1" applyBorder="1" applyAlignment="1">
      <alignment horizontal="center"/>
    </xf>
    <xf numFmtId="164" fontId="6" fillId="0" borderId="0" xfId="3" applyNumberFormat="1" applyBorder="1" applyAlignment="1">
      <alignment horizontal="center"/>
    </xf>
    <xf numFmtId="165" fontId="6" fillId="0" borderId="0" xfId="3" applyNumberFormat="1" applyBorder="1"/>
    <xf numFmtId="0" fontId="4" fillId="0" borderId="0" xfId="3" applyFont="1" applyAlignment="1">
      <alignment horizontal="right"/>
    </xf>
    <xf numFmtId="0" fontId="6" fillId="0" borderId="2" xfId="3" applyBorder="1"/>
    <xf numFmtId="0" fontId="2" fillId="0" borderId="2" xfId="1" applyBorder="1"/>
    <xf numFmtId="165" fontId="6" fillId="0" borderId="2" xfId="3" applyNumberFormat="1" applyBorder="1"/>
    <xf numFmtId="10" fontId="2" fillId="0" borderId="0" xfId="1" applyNumberFormat="1"/>
    <xf numFmtId="0" fontId="7" fillId="0" borderId="0" xfId="0" applyFont="1"/>
    <xf numFmtId="10" fontId="6" fillId="0" borderId="0" xfId="3" applyNumberFormat="1" applyBorder="1"/>
    <xf numFmtId="10" fontId="2" fillId="0" borderId="0" xfId="1" applyNumberFormat="1" applyBorder="1"/>
    <xf numFmtId="0" fontId="2" fillId="0" borderId="0" xfId="1" applyBorder="1"/>
    <xf numFmtId="165" fontId="6" fillId="2" borderId="2" xfId="3" applyNumberFormat="1" applyFill="1" applyBorder="1"/>
    <xf numFmtId="6" fontId="0" fillId="0" borderId="0" xfId="0" applyNumberFormat="1"/>
    <xf numFmtId="6" fontId="2" fillId="0" borderId="0" xfId="1" applyNumberFormat="1"/>
    <xf numFmtId="165" fontId="6" fillId="3" borderId="0" xfId="3" applyNumberFormat="1" applyFill="1" applyBorder="1"/>
    <xf numFmtId="165" fontId="6" fillId="4" borderId="0" xfId="3" applyNumberFormat="1" applyFill="1"/>
    <xf numFmtId="0" fontId="0" fillId="4" borderId="0" xfId="0" applyFill="1"/>
    <xf numFmtId="0" fontId="5" fillId="4" borderId="0" xfId="3" applyFont="1" applyFill="1"/>
    <xf numFmtId="0" fontId="2" fillId="4" borderId="0" xfId="1" applyFill="1"/>
    <xf numFmtId="3" fontId="0" fillId="0" borderId="0" xfId="0" applyNumberFormat="1"/>
    <xf numFmtId="0" fontId="6" fillId="0" borderId="0" xfId="1" applyFont="1"/>
    <xf numFmtId="0" fontId="9" fillId="3" borderId="0" xfId="1" applyFont="1" applyFill="1"/>
    <xf numFmtId="0" fontId="3" fillId="3" borderId="0" xfId="3" applyFont="1" applyFill="1" applyAlignment="1">
      <alignment horizontal="left"/>
    </xf>
    <xf numFmtId="0" fontId="2" fillId="3" borderId="0" xfId="1" applyFill="1"/>
    <xf numFmtId="0" fontId="8" fillId="5" borderId="3" xfId="0" applyFont="1" applyFill="1" applyBorder="1"/>
    <xf numFmtId="0" fontId="8" fillId="5" borderId="4" xfId="0" applyFont="1" applyFill="1" applyBorder="1"/>
    <xf numFmtId="0" fontId="8" fillId="5" borderId="5" xfId="0" applyFont="1" applyFill="1" applyBorder="1"/>
    <xf numFmtId="0" fontId="0" fillId="0" borderId="6" xfId="0" applyBorder="1"/>
    <xf numFmtId="3" fontId="0" fillId="0" borderId="6" xfId="0" applyNumberFormat="1" applyBorder="1"/>
    <xf numFmtId="166" fontId="0" fillId="0" borderId="6" xfId="0" applyNumberFormat="1" applyBorder="1"/>
    <xf numFmtId="6" fontId="0" fillId="0" borderId="6" xfId="0" applyNumberFormat="1" applyBorder="1"/>
    <xf numFmtId="0" fontId="0" fillId="0" borderId="7" xfId="0" applyBorder="1"/>
    <xf numFmtId="3" fontId="0" fillId="0" borderId="7" xfId="0" applyNumberFormat="1" applyBorder="1"/>
    <xf numFmtId="166" fontId="0" fillId="0" borderId="7" xfId="0" applyNumberFormat="1" applyBorder="1"/>
    <xf numFmtId="0" fontId="11" fillId="0" borderId="0" xfId="0" applyFont="1"/>
    <xf numFmtId="0" fontId="10" fillId="4" borderId="0" xfId="0" applyFont="1" applyFill="1"/>
    <xf numFmtId="6" fontId="0" fillId="4" borderId="0" xfId="0" applyNumberFormat="1" applyFill="1"/>
    <xf numFmtId="0" fontId="6" fillId="4" borderId="0" xfId="1" applyFont="1" applyFill="1"/>
    <xf numFmtId="10" fontId="6" fillId="4" borderId="0" xfId="3" applyNumberFormat="1" applyFont="1" applyFill="1" applyBorder="1"/>
    <xf numFmtId="0" fontId="12" fillId="4" borderId="0" xfId="0" applyFont="1" applyFill="1"/>
    <xf numFmtId="0" fontId="11" fillId="4" borderId="0" xfId="0" applyFont="1" applyFill="1"/>
    <xf numFmtId="6" fontId="11" fillId="4" borderId="0" xfId="0" applyNumberFormat="1" applyFont="1" applyFill="1"/>
    <xf numFmtId="6" fontId="10" fillId="4" borderId="0" xfId="0" applyNumberFormat="1" applyFont="1" applyFill="1"/>
    <xf numFmtId="0" fontId="13" fillId="0" borderId="0" xfId="0" applyFont="1"/>
    <xf numFmtId="0" fontId="14" fillId="6" borderId="8" xfId="0" applyFont="1" applyFill="1" applyBorder="1"/>
    <xf numFmtId="0" fontId="14" fillId="6" borderId="9" xfId="0" applyFont="1" applyFill="1" applyBorder="1"/>
    <xf numFmtId="0" fontId="14" fillId="6" borderId="10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4" fillId="4" borderId="0" xfId="0" applyFont="1" applyFill="1" applyBorder="1"/>
    <xf numFmtId="0" fontId="15" fillId="7" borderId="6" xfId="0" applyFont="1" applyFill="1" applyBorder="1"/>
    <xf numFmtId="10" fontId="0" fillId="0" borderId="7" xfId="0" applyNumberFormat="1" applyBorder="1"/>
    <xf numFmtId="10" fontId="0" fillId="0" borderId="6" xfId="0" applyNumberFormat="1" applyBorder="1"/>
    <xf numFmtId="10" fontId="6" fillId="9" borderId="0" xfId="3" applyNumberFormat="1" applyFill="1" applyBorder="1"/>
    <xf numFmtId="2" fontId="6" fillId="9" borderId="0" xfId="3" applyNumberFormat="1" applyFill="1" applyBorder="1"/>
    <xf numFmtId="166" fontId="16" fillId="9" borderId="0" xfId="3" applyNumberFormat="1" applyFont="1" applyFill="1" applyBorder="1"/>
    <xf numFmtId="166" fontId="16" fillId="9" borderId="0" xfId="0" applyNumberFormat="1" applyFont="1" applyFill="1"/>
  </cellXfs>
  <cellStyles count="6">
    <cellStyle name="Normal" xfId="0" builtinId="0"/>
    <cellStyle name="Normal 2" xfId="3"/>
    <cellStyle name="Normal 3" xfId="4"/>
    <cellStyle name="Normal 4" xfId="1"/>
    <cellStyle name="Percent 2" xfId="5"/>
    <cellStyle name="Percent 3" xfId="2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0</xdr:row>
      <xdr:rowOff>0</xdr:rowOff>
    </xdr:from>
    <xdr:to>
      <xdr:col>9</xdr:col>
      <xdr:colOff>1</xdr:colOff>
      <xdr:row>5</xdr:row>
      <xdr:rowOff>174456</xdr:rowOff>
    </xdr:to>
    <xdr:pic>
      <xdr:nvPicPr>
        <xdr:cNvPr id="3" name="Picture 2" descr="gtinvestments-black4 RES.N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1" y="0"/>
          <a:ext cx="2209800" cy="11269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0</xdr:row>
      <xdr:rowOff>0</xdr:rowOff>
    </xdr:from>
    <xdr:to>
      <xdr:col>3</xdr:col>
      <xdr:colOff>457200</xdr:colOff>
      <xdr:row>5</xdr:row>
      <xdr:rowOff>190215</xdr:rowOff>
    </xdr:to>
    <xdr:pic>
      <xdr:nvPicPr>
        <xdr:cNvPr id="7" name="Picture 6" descr="gtinvestments-black4 RES.N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2181224" cy="1142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8</xdr:row>
      <xdr:rowOff>142875</xdr:rowOff>
    </xdr:from>
    <xdr:to>
      <xdr:col>9</xdr:col>
      <xdr:colOff>456529</xdr:colOff>
      <xdr:row>13</xdr:row>
      <xdr:rowOff>37994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666875"/>
          <a:ext cx="5371429" cy="84761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14</xdr:row>
      <xdr:rowOff>66675</xdr:rowOff>
    </xdr:from>
    <xdr:to>
      <xdr:col>10</xdr:col>
      <xdr:colOff>284975</xdr:colOff>
      <xdr:row>35</xdr:row>
      <xdr:rowOff>142365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0975" y="2733675"/>
          <a:ext cx="6200000" cy="407619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457200</xdr:colOff>
      <xdr:row>6</xdr:row>
      <xdr:rowOff>76200</xdr:rowOff>
    </xdr:from>
    <xdr:to>
      <xdr:col>10</xdr:col>
      <xdr:colOff>227867</xdr:colOff>
      <xdr:row>7</xdr:row>
      <xdr:rowOff>142843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7200" y="1219200"/>
          <a:ext cx="5866667" cy="2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38101</xdr:rowOff>
    </xdr:from>
    <xdr:to>
      <xdr:col>2</xdr:col>
      <xdr:colOff>9525</xdr:colOff>
      <xdr:row>6</xdr:row>
      <xdr:rowOff>9815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38101"/>
          <a:ext cx="2181224" cy="11147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0</xdr:col>
      <xdr:colOff>2257425</xdr:colOff>
      <xdr:row>6</xdr:row>
      <xdr:rowOff>44504</xdr:rowOff>
    </xdr:to>
    <xdr:pic>
      <xdr:nvPicPr>
        <xdr:cNvPr id="4" name="Picture 3" descr="gtinvestments-black4 RES.N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257424" cy="1187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13032</xdr:colOff>
      <xdr:row>46</xdr:row>
      <xdr:rowOff>123824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57032" cy="88868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190499</xdr:rowOff>
    </xdr:from>
    <xdr:to>
      <xdr:col>15</xdr:col>
      <xdr:colOff>9524</xdr:colOff>
      <xdr:row>46</xdr:row>
      <xdr:rowOff>154772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499"/>
          <a:ext cx="9153524" cy="872727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190500</xdr:colOff>
      <xdr:row>45</xdr:row>
      <xdr:rowOff>127772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724900" cy="87002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workbookViewId="0">
      <selection activeCell="A36" sqref="A36"/>
    </sheetView>
  </sheetViews>
  <sheetFormatPr defaultRowHeight="15" x14ac:dyDescent="0.25"/>
  <cols>
    <col min="2" max="2" width="10.7109375" bestFit="1" customWidth="1"/>
    <col min="4" max="4" width="11.42578125" customWidth="1"/>
    <col min="5" max="5" width="13" customWidth="1"/>
    <col min="7" max="7" width="12.140625" customWidth="1"/>
    <col min="8" max="8" width="9.140625" customWidth="1"/>
    <col min="9" max="9" width="16.7109375" customWidth="1"/>
    <col min="10" max="10" width="13.5703125" bestFit="1" customWidth="1"/>
  </cols>
  <sheetData>
    <row r="1" spans="1:9" x14ac:dyDescent="0.25">
      <c r="A1" s="1"/>
      <c r="B1" s="1"/>
      <c r="C1" s="1"/>
      <c r="D1" s="8" t="s">
        <v>0</v>
      </c>
      <c r="E1" s="1"/>
      <c r="F1" s="1"/>
      <c r="G1" s="1"/>
      <c r="H1" s="1"/>
      <c r="I1" s="1"/>
    </row>
    <row r="2" spans="1:9" x14ac:dyDescent="0.25">
      <c r="A2" s="1"/>
      <c r="B2" s="7"/>
      <c r="C2" s="1"/>
      <c r="D2" s="4" t="s">
        <v>15</v>
      </c>
      <c r="E2" s="1"/>
      <c r="F2" s="1"/>
      <c r="G2" s="1"/>
      <c r="H2" s="1"/>
      <c r="I2" s="1"/>
    </row>
    <row r="3" spans="1:9" x14ac:dyDescent="0.25">
      <c r="A3" s="1"/>
      <c r="B3" s="1"/>
      <c r="C3" s="1"/>
      <c r="D3" s="4"/>
      <c r="E3" s="1"/>
      <c r="F3" s="1"/>
    </row>
    <row r="4" spans="1:9" x14ac:dyDescent="0.25">
      <c r="A4" s="36" t="s">
        <v>44</v>
      </c>
      <c r="B4" s="29"/>
      <c r="C4" s="1"/>
      <c r="D4" s="4"/>
      <c r="E4" s="1"/>
      <c r="F4" s="1"/>
    </row>
    <row r="5" spans="1:9" x14ac:dyDescent="0.25">
      <c r="A5" s="5" t="s">
        <v>3</v>
      </c>
      <c r="B5" s="6"/>
      <c r="C5" s="9" t="s">
        <v>36</v>
      </c>
      <c r="D5" s="12"/>
      <c r="E5" s="1"/>
      <c r="I5" s="1"/>
    </row>
    <row r="6" spans="1:9" x14ac:dyDescent="0.25">
      <c r="A6" s="1"/>
      <c r="B6" s="1"/>
      <c r="C6" s="9" t="s">
        <v>37</v>
      </c>
      <c r="D6" s="12"/>
      <c r="E6" s="1"/>
      <c r="I6" s="1"/>
    </row>
    <row r="7" spans="1:9" x14ac:dyDescent="0.25">
      <c r="A7" s="38" t="s">
        <v>4</v>
      </c>
      <c r="B7" s="39"/>
      <c r="C7" s="1"/>
      <c r="D7" s="1"/>
      <c r="E7" s="1"/>
      <c r="G7" s="6" t="s">
        <v>1</v>
      </c>
      <c r="H7" s="10">
        <v>42535</v>
      </c>
      <c r="I7" s="10"/>
    </row>
    <row r="8" spans="1:9" x14ac:dyDescent="0.25">
      <c r="A8" s="37" t="s">
        <v>35</v>
      </c>
      <c r="B8" s="39"/>
      <c r="C8" s="1"/>
      <c r="D8" s="1"/>
      <c r="E8" s="1"/>
      <c r="G8" s="6" t="s">
        <v>2</v>
      </c>
      <c r="H8" s="9" t="s">
        <v>32</v>
      </c>
      <c r="I8" s="9"/>
    </row>
    <row r="9" spans="1:9" x14ac:dyDescent="0.25">
      <c r="A9" s="2" t="s">
        <v>5</v>
      </c>
      <c r="B9" s="1"/>
      <c r="C9" s="1"/>
      <c r="D9" s="13">
        <v>79740</v>
      </c>
      <c r="E9" s="11" t="s">
        <v>38</v>
      </c>
      <c r="F9" s="11"/>
      <c r="G9" s="1"/>
      <c r="H9" s="1"/>
      <c r="I9" s="1"/>
    </row>
    <row r="10" spans="1:9" x14ac:dyDescent="0.25">
      <c r="A10" s="2" t="s">
        <v>23</v>
      </c>
      <c r="B10" s="1"/>
      <c r="C10" s="1"/>
      <c r="D10" s="13">
        <v>0</v>
      </c>
      <c r="E10" s="1" t="s">
        <v>39</v>
      </c>
      <c r="F10" s="1"/>
      <c r="G10" s="14"/>
      <c r="H10" s="14"/>
      <c r="I10" s="14"/>
    </row>
    <row r="11" spans="1:9" x14ac:dyDescent="0.25">
      <c r="A11" s="2" t="s">
        <v>6</v>
      </c>
      <c r="B11" s="1"/>
      <c r="C11" s="1"/>
      <c r="D11" s="14"/>
      <c r="E11" s="11"/>
      <c r="F11" s="11"/>
      <c r="G11" s="13">
        <f>D9+D10</f>
        <v>79740</v>
      </c>
      <c r="H11" s="14"/>
      <c r="I11" s="14"/>
    </row>
    <row r="12" spans="1:9" x14ac:dyDescent="0.25">
      <c r="A12" s="2" t="s">
        <v>7</v>
      </c>
      <c r="B12" s="11"/>
      <c r="C12" s="15">
        <v>0.05</v>
      </c>
      <c r="D12" s="14"/>
      <c r="E12" s="11"/>
      <c r="F12" s="11"/>
      <c r="G12" s="13">
        <f>C12*G11</f>
        <v>3987</v>
      </c>
      <c r="H12" s="14"/>
      <c r="I12" s="14"/>
    </row>
    <row r="13" spans="1:9" x14ac:dyDescent="0.25">
      <c r="A13" s="2" t="s">
        <v>21</v>
      </c>
      <c r="B13" s="11"/>
      <c r="C13" s="16"/>
      <c r="D13" s="14"/>
      <c r="E13" s="11"/>
      <c r="F13" s="11"/>
      <c r="G13" s="17"/>
      <c r="H13" s="14"/>
      <c r="I13" s="14"/>
    </row>
    <row r="14" spans="1:9" ht="15.75" thickBot="1" x14ac:dyDescent="0.3">
      <c r="A14" s="19" t="s">
        <v>16</v>
      </c>
      <c r="B14" s="20"/>
      <c r="C14" s="20"/>
      <c r="D14" s="21"/>
      <c r="E14" s="20"/>
      <c r="F14" s="20"/>
      <c r="G14" s="21"/>
      <c r="H14" s="21"/>
      <c r="I14" s="27">
        <f>G11-G12</f>
        <v>75753</v>
      </c>
    </row>
    <row r="15" spans="1:9" x14ac:dyDescent="0.25">
      <c r="A15" s="3" t="s">
        <v>8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8" t="s">
        <v>9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2" t="s">
        <v>18</v>
      </c>
      <c r="C18" s="1"/>
      <c r="D18" s="13">
        <v>16250</v>
      </c>
      <c r="E18" s="14"/>
      <c r="F18" s="14"/>
      <c r="G18" s="14"/>
      <c r="H18" s="1"/>
      <c r="I18" s="1"/>
    </row>
    <row r="19" spans="1:9" x14ac:dyDescent="0.25">
      <c r="A19" s="1"/>
      <c r="B19" s="2" t="s">
        <v>10</v>
      </c>
      <c r="C19" s="2"/>
      <c r="D19" s="13">
        <v>2200</v>
      </c>
      <c r="E19" s="14"/>
      <c r="F19" s="14"/>
      <c r="G19" s="14"/>
      <c r="H19" s="1"/>
      <c r="I19" s="1"/>
    </row>
    <row r="20" spans="1:9" x14ac:dyDescent="0.25">
      <c r="A20" s="1"/>
      <c r="B20" s="2" t="s">
        <v>17</v>
      </c>
      <c r="C20" s="1"/>
      <c r="D20" s="13">
        <v>0</v>
      </c>
      <c r="E20" s="14"/>
      <c r="F20" s="14"/>
      <c r="G20" s="14"/>
      <c r="H20" s="1"/>
      <c r="I20" s="1"/>
    </row>
    <row r="21" spans="1:9" x14ac:dyDescent="0.25">
      <c r="A21" s="1"/>
      <c r="B21" s="2" t="s">
        <v>11</v>
      </c>
      <c r="C21" s="1"/>
      <c r="D21" s="13">
        <v>3000</v>
      </c>
      <c r="E21" s="14"/>
      <c r="F21" s="14"/>
      <c r="G21" s="14"/>
      <c r="H21" s="1"/>
      <c r="I21" s="1"/>
    </row>
    <row r="22" spans="1:9" x14ac:dyDescent="0.25">
      <c r="A22" s="1"/>
      <c r="B22" s="2" t="s">
        <v>12</v>
      </c>
      <c r="C22" s="1"/>
      <c r="D22" s="13">
        <v>1500</v>
      </c>
      <c r="E22" s="14"/>
      <c r="F22" s="14"/>
      <c r="G22" s="14"/>
      <c r="H22" s="1"/>
      <c r="I22" s="1"/>
    </row>
    <row r="23" spans="1:9" x14ac:dyDescent="0.25">
      <c r="A23" s="1"/>
      <c r="B23" s="2" t="s">
        <v>19</v>
      </c>
      <c r="C23" s="1"/>
      <c r="D23" s="13">
        <v>540</v>
      </c>
      <c r="E23" s="14"/>
      <c r="F23" s="14"/>
      <c r="G23" s="14"/>
      <c r="H23" s="1"/>
      <c r="I23" s="1"/>
    </row>
    <row r="24" spans="1:9" x14ac:dyDescent="0.25">
      <c r="A24" s="1"/>
      <c r="B24" s="2" t="s">
        <v>13</v>
      </c>
      <c r="C24" s="1"/>
      <c r="D24" s="13">
        <v>3000</v>
      </c>
      <c r="E24" s="14"/>
      <c r="F24" s="14"/>
      <c r="G24" s="14"/>
      <c r="H24" s="1"/>
      <c r="I24" s="1"/>
    </row>
    <row r="25" spans="1:9" x14ac:dyDescent="0.25">
      <c r="A25" s="1"/>
      <c r="B25" s="2" t="s">
        <v>24</v>
      </c>
      <c r="C25" s="1"/>
      <c r="D25" s="13">
        <v>800</v>
      </c>
      <c r="E25" s="14"/>
      <c r="F25" s="14"/>
      <c r="G25" s="14"/>
      <c r="H25" s="1"/>
      <c r="I25" s="1"/>
    </row>
    <row r="26" spans="1:9" x14ac:dyDescent="0.25">
      <c r="A26" s="1"/>
      <c r="B26" s="2" t="s">
        <v>20</v>
      </c>
      <c r="C26" s="1"/>
      <c r="D26" s="13">
        <v>1200</v>
      </c>
      <c r="E26" s="14"/>
      <c r="F26" s="14"/>
      <c r="G26" s="14"/>
      <c r="H26" s="1"/>
      <c r="I26" s="1"/>
    </row>
    <row r="27" spans="1:9" x14ac:dyDescent="0.25">
      <c r="A27" s="1"/>
      <c r="B27" s="2" t="s">
        <v>40</v>
      </c>
      <c r="C27" s="1"/>
      <c r="D27" s="13">
        <v>720</v>
      </c>
      <c r="E27" s="14"/>
      <c r="F27" s="14"/>
      <c r="G27" s="14"/>
      <c r="H27" s="1"/>
      <c r="I27" s="1"/>
    </row>
    <row r="28" spans="1:9" x14ac:dyDescent="0.25">
      <c r="A28" s="1"/>
      <c r="B28" s="2" t="s">
        <v>25</v>
      </c>
      <c r="C28" s="1"/>
      <c r="D28" s="13">
        <v>0</v>
      </c>
      <c r="E28" s="14"/>
      <c r="F28" s="14"/>
      <c r="G28" s="14"/>
      <c r="H28" s="1"/>
      <c r="I28" s="1"/>
    </row>
    <row r="29" spans="1:9" ht="15.75" thickBot="1" x14ac:dyDescent="0.3">
      <c r="A29" s="20"/>
      <c r="B29" s="19" t="s">
        <v>22</v>
      </c>
      <c r="C29" s="20"/>
      <c r="D29" s="21"/>
      <c r="E29" s="21"/>
      <c r="F29" s="21"/>
      <c r="G29" s="27">
        <f>SUM(D18:D28)</f>
        <v>29210</v>
      </c>
      <c r="H29" s="1"/>
      <c r="I29" s="1"/>
    </row>
    <row r="30" spans="1:9" x14ac:dyDescent="0.25">
      <c r="A30" s="1"/>
      <c r="B30" s="1"/>
      <c r="C30" s="1"/>
      <c r="D30" s="1"/>
      <c r="E30" s="17"/>
      <c r="F30" s="17"/>
      <c r="G30" s="14"/>
      <c r="H30" s="14"/>
      <c r="I30" s="14"/>
    </row>
    <row r="31" spans="1:9" x14ac:dyDescent="0.25">
      <c r="A31" s="3" t="s">
        <v>41</v>
      </c>
      <c r="B31" s="1"/>
      <c r="C31" s="1"/>
      <c r="D31" s="17"/>
      <c r="E31" s="23" t="s">
        <v>30</v>
      </c>
      <c r="F31" s="14"/>
      <c r="G31" s="17"/>
      <c r="H31" s="17"/>
      <c r="I31" s="30">
        <f>I14-G29</f>
        <v>46543</v>
      </c>
    </row>
    <row r="32" spans="1:9" x14ac:dyDescent="0.25">
      <c r="A32" s="7" t="s">
        <v>42</v>
      </c>
      <c r="B32" s="1"/>
      <c r="C32" s="1"/>
      <c r="D32" s="24"/>
      <c r="E32" s="7" t="s">
        <v>14</v>
      </c>
      <c r="F32" s="22"/>
      <c r="G32" s="24"/>
      <c r="H32" s="25"/>
      <c r="I32" s="69">
        <v>3.5999999999999997E-2</v>
      </c>
    </row>
    <row r="33" spans="1:10" x14ac:dyDescent="0.25">
      <c r="A33" s="7"/>
      <c r="B33" s="1"/>
      <c r="C33" s="1"/>
      <c r="D33" s="24"/>
      <c r="E33" s="7" t="s">
        <v>29</v>
      </c>
      <c r="F33" s="22"/>
      <c r="G33" s="24"/>
      <c r="H33" s="25"/>
      <c r="I33" s="70">
        <f>I34/D9</f>
        <v>16.177577125658388</v>
      </c>
    </row>
    <row r="34" spans="1:10" x14ac:dyDescent="0.25">
      <c r="A34" s="7" t="s">
        <v>43</v>
      </c>
      <c r="B34" s="1"/>
      <c r="C34" s="1"/>
      <c r="D34" s="14"/>
      <c r="E34" s="7" t="s">
        <v>58</v>
      </c>
      <c r="F34" s="1"/>
      <c r="G34" s="1"/>
      <c r="H34" s="26"/>
      <c r="I34" s="71">
        <v>1290000</v>
      </c>
      <c r="J34" s="72">
        <v>13340000</v>
      </c>
    </row>
    <row r="35" spans="1:10" x14ac:dyDescent="0.25">
      <c r="A35" s="32"/>
      <c r="B35" s="32"/>
      <c r="C35" s="32"/>
      <c r="D35" s="32"/>
      <c r="E35" s="33"/>
      <c r="F35" s="32"/>
      <c r="G35" s="32"/>
      <c r="H35" s="32"/>
      <c r="I35" s="52"/>
    </row>
    <row r="36" spans="1:10" s="50" customFormat="1" ht="12.75" x14ac:dyDescent="0.2">
      <c r="A36" s="33"/>
      <c r="B36" s="53"/>
      <c r="C36" s="53"/>
      <c r="D36" s="54"/>
      <c r="E36" s="55"/>
      <c r="F36" s="56"/>
      <c r="G36" s="56"/>
      <c r="H36" s="56"/>
      <c r="I36" s="57"/>
    </row>
    <row r="37" spans="1:10" x14ac:dyDescent="0.25">
      <c r="A37" s="32"/>
      <c r="B37" s="32"/>
      <c r="C37" s="32"/>
      <c r="D37" s="32"/>
      <c r="E37" s="33"/>
      <c r="F37" s="32"/>
      <c r="G37" s="32"/>
      <c r="H37" s="32"/>
      <c r="I37" s="58"/>
    </row>
    <row r="38" spans="1:10" x14ac:dyDescent="0.25">
      <c r="A38" s="33"/>
      <c r="B38" s="34"/>
      <c r="C38" s="34"/>
      <c r="D38" s="31"/>
      <c r="E38" s="51"/>
      <c r="F38" s="32"/>
      <c r="G38" s="32"/>
      <c r="H38" s="32"/>
      <c r="I38" s="52"/>
    </row>
    <row r="39" spans="1:10" x14ac:dyDescent="0.25">
      <c r="A39" s="32"/>
      <c r="B39" s="32"/>
      <c r="C39" s="32"/>
      <c r="D39" s="32"/>
      <c r="E39" s="32"/>
      <c r="F39" s="32"/>
      <c r="G39" s="32"/>
      <c r="H39" s="32"/>
      <c r="I39" s="32"/>
    </row>
  </sheetData>
  <pageMargins left="0.25" right="0.25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defaultRowHeight="15" x14ac:dyDescent="0.25"/>
  <sheetData/>
  <pageMargins left="0.25" right="0.25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F20"/>
  <sheetViews>
    <sheetView workbookViewId="0">
      <selection activeCell="D28" sqref="D28"/>
    </sheetView>
  </sheetViews>
  <sheetFormatPr defaultRowHeight="15" x14ac:dyDescent="0.25"/>
  <cols>
    <col min="1" max="1" width="18.5703125" customWidth="1"/>
    <col min="2" max="2" width="14.7109375" customWidth="1"/>
    <col min="3" max="3" width="11.85546875" customWidth="1"/>
    <col min="4" max="4" width="19" customWidth="1"/>
    <col min="5" max="5" width="21.7109375" customWidth="1"/>
    <col min="6" max="6" width="13.7109375" customWidth="1"/>
  </cols>
  <sheetData>
    <row r="8" spans="1:6" ht="15.75" thickBot="1" x14ac:dyDescent="0.3"/>
    <row r="9" spans="1:6" ht="18" thickBot="1" x14ac:dyDescent="0.35">
      <c r="A9" s="60" t="s">
        <v>45</v>
      </c>
      <c r="B9" s="61" t="s">
        <v>46</v>
      </c>
      <c r="C9" s="61" t="s">
        <v>47</v>
      </c>
      <c r="D9" s="61" t="s">
        <v>48</v>
      </c>
      <c r="E9" s="62" t="s">
        <v>49</v>
      </c>
      <c r="F9" s="65"/>
    </row>
    <row r="10" spans="1:6" ht="17.25" x14ac:dyDescent="0.3">
      <c r="A10" s="63">
        <v>1</v>
      </c>
      <c r="B10" s="63">
        <v>3</v>
      </c>
      <c r="C10" s="63">
        <v>2</v>
      </c>
      <c r="D10" s="63">
        <v>1350</v>
      </c>
      <c r="E10" s="63">
        <v>2100</v>
      </c>
    </row>
    <row r="11" spans="1:6" ht="17.25" x14ac:dyDescent="0.3">
      <c r="A11" s="64">
        <v>2</v>
      </c>
      <c r="B11" s="64">
        <v>3</v>
      </c>
      <c r="C11" s="64">
        <v>2</v>
      </c>
      <c r="D11" s="64">
        <v>1800</v>
      </c>
      <c r="E11" s="64">
        <v>2100</v>
      </c>
    </row>
    <row r="12" spans="1:6" ht="17.25" x14ac:dyDescent="0.3">
      <c r="A12" s="64">
        <v>3</v>
      </c>
      <c r="B12" s="64">
        <v>3</v>
      </c>
      <c r="C12" s="64">
        <v>2</v>
      </c>
      <c r="D12" s="64">
        <v>1695</v>
      </c>
      <c r="E12" s="64">
        <v>2100</v>
      </c>
    </row>
    <row r="13" spans="1:6" ht="17.25" x14ac:dyDescent="0.3">
      <c r="A13" s="64">
        <v>4</v>
      </c>
      <c r="B13" s="64">
        <v>3</v>
      </c>
      <c r="C13" s="64">
        <v>1.5</v>
      </c>
      <c r="D13" s="64" t="s">
        <v>53</v>
      </c>
      <c r="E13" s="64">
        <v>1800</v>
      </c>
    </row>
    <row r="14" spans="1:6" ht="17.25" x14ac:dyDescent="0.3">
      <c r="A14" s="66" t="s">
        <v>50</v>
      </c>
      <c r="B14" s="66"/>
      <c r="C14" s="66"/>
      <c r="D14" s="66">
        <v>6645</v>
      </c>
      <c r="E14" s="66">
        <v>8100</v>
      </c>
    </row>
    <row r="15" spans="1:6" ht="17.25" x14ac:dyDescent="0.3">
      <c r="A15" s="66" t="s">
        <v>51</v>
      </c>
      <c r="B15" s="66"/>
      <c r="C15" s="66"/>
      <c r="D15" s="66">
        <v>79740</v>
      </c>
      <c r="E15" s="66">
        <v>97200</v>
      </c>
    </row>
    <row r="16" spans="1:6" ht="17.25" x14ac:dyDescent="0.3">
      <c r="A16" s="59"/>
      <c r="B16" s="59"/>
      <c r="C16" s="59"/>
      <c r="D16" s="59"/>
      <c r="E16" s="59"/>
    </row>
    <row r="17" spans="1:5" ht="17.25" x14ac:dyDescent="0.3">
      <c r="A17" s="59"/>
      <c r="B17" s="59"/>
      <c r="C17" s="59"/>
      <c r="D17" s="59"/>
      <c r="E17" s="59"/>
    </row>
    <row r="18" spans="1:5" ht="17.25" x14ac:dyDescent="0.3">
      <c r="A18" s="59"/>
      <c r="B18" s="59"/>
      <c r="C18" s="59"/>
      <c r="D18" s="59"/>
      <c r="E18" s="59"/>
    </row>
    <row r="19" spans="1:5" ht="17.25" x14ac:dyDescent="0.3">
      <c r="A19" s="59" t="s">
        <v>52</v>
      </c>
      <c r="B19" s="59"/>
      <c r="C19" s="59"/>
      <c r="D19" s="59"/>
      <c r="E19" s="59"/>
    </row>
    <row r="20" spans="1:5" ht="17.25" x14ac:dyDescent="0.3">
      <c r="A20" s="59"/>
      <c r="B20" s="59"/>
      <c r="C20" s="59"/>
      <c r="D20" s="59"/>
      <c r="E20" s="59"/>
    </row>
  </sheetData>
  <pageMargins left="0.7" right="0.7" top="0.75" bottom="0.75" header="0.3" footer="0.3"/>
  <pageSetup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14"/>
  <sheetViews>
    <sheetView workbookViewId="0">
      <selection activeCell="D23" sqref="D23"/>
    </sheetView>
  </sheetViews>
  <sheetFormatPr defaultRowHeight="15" x14ac:dyDescent="0.25"/>
  <cols>
    <col min="1" max="1" width="37.85546875" customWidth="1"/>
    <col min="2" max="2" width="6.85546875" customWidth="1"/>
    <col min="3" max="3" width="14.140625" bestFit="1" customWidth="1"/>
    <col min="4" max="4" width="11.28515625" customWidth="1"/>
    <col min="5" max="5" width="16.28515625" customWidth="1"/>
    <col min="6" max="6" width="12" customWidth="1"/>
    <col min="7" max="7" width="12.5703125" customWidth="1"/>
    <col min="8" max="8" width="15.5703125" customWidth="1"/>
  </cols>
  <sheetData>
    <row r="7" spans="1:8" ht="15.75" thickBot="1" x14ac:dyDescent="0.3"/>
    <row r="8" spans="1:8" ht="16.5" thickBot="1" x14ac:dyDescent="0.3">
      <c r="A8" s="40" t="s">
        <v>26</v>
      </c>
      <c r="B8" s="41" t="s">
        <v>31</v>
      </c>
      <c r="C8" s="41" t="s">
        <v>27</v>
      </c>
      <c r="D8" s="41" t="s">
        <v>29</v>
      </c>
      <c r="E8" s="41" t="s">
        <v>33</v>
      </c>
      <c r="F8" s="41" t="s">
        <v>30</v>
      </c>
      <c r="G8" s="41" t="s">
        <v>34</v>
      </c>
      <c r="H8" s="42" t="s">
        <v>28</v>
      </c>
    </row>
    <row r="9" spans="1:8" x14ac:dyDescent="0.25">
      <c r="A9" s="47" t="s">
        <v>54</v>
      </c>
      <c r="B9" s="47">
        <v>3</v>
      </c>
      <c r="C9" s="48">
        <v>57600</v>
      </c>
      <c r="D9" s="47">
        <v>15.88</v>
      </c>
      <c r="E9" s="47">
        <v>269</v>
      </c>
      <c r="F9" s="49">
        <v>28700</v>
      </c>
      <c r="G9" s="67">
        <v>3.4000000000000002E-2</v>
      </c>
      <c r="H9" s="49">
        <v>915155</v>
      </c>
    </row>
    <row r="10" spans="1:8" x14ac:dyDescent="0.25">
      <c r="A10" s="43" t="s">
        <v>55</v>
      </c>
      <c r="B10" s="43">
        <v>2</v>
      </c>
      <c r="C10" s="44">
        <v>47400</v>
      </c>
      <c r="D10" s="43">
        <v>17.399999999999999</v>
      </c>
      <c r="E10" s="43">
        <v>378</v>
      </c>
      <c r="F10" s="45">
        <v>29800</v>
      </c>
      <c r="G10" s="68">
        <v>3.1600000000000003E-2</v>
      </c>
      <c r="H10" s="46">
        <v>825000</v>
      </c>
    </row>
    <row r="11" spans="1:8" x14ac:dyDescent="0.25">
      <c r="A11" s="43" t="s">
        <v>56</v>
      </c>
      <c r="B11" s="43">
        <v>2</v>
      </c>
      <c r="C11" s="44">
        <v>51600</v>
      </c>
      <c r="D11" s="43">
        <v>13.66</v>
      </c>
      <c r="E11" s="43">
        <v>403</v>
      </c>
      <c r="F11" s="45">
        <v>28380</v>
      </c>
      <c r="G11" s="68">
        <v>0.04</v>
      </c>
      <c r="H11" s="45">
        <v>705000</v>
      </c>
    </row>
    <row r="13" spans="1:8" x14ac:dyDescent="0.25">
      <c r="C13" s="35"/>
      <c r="H13" s="28"/>
    </row>
    <row r="14" spans="1:8" x14ac:dyDescent="0.25">
      <c r="A14" t="s">
        <v>57</v>
      </c>
    </row>
  </sheetData>
  <pageMargins left="0.25" right="0.25" top="0.75" bottom="0.75" header="0.3" footer="0.3"/>
  <pageSetup orientation="landscape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8" sqref="Q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12" sqref="R1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30" sqref="Q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Pricing Analysis</vt:lpstr>
      <vt:lpstr>Rental Comps</vt:lpstr>
      <vt:lpstr>Rent Roll</vt:lpstr>
      <vt:lpstr>Sales Comps</vt:lpstr>
      <vt:lpstr>18536 Roslin</vt:lpstr>
      <vt:lpstr>18404 Roslin</vt:lpstr>
      <vt:lpstr>18136 Regina</vt:lpstr>
      <vt:lpstr>'Pricing Analysis'!Print_Area</vt:lpstr>
    </vt:vector>
  </TitlesOfParts>
  <Company>Armor Metal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Cook, Derek</dc:creator>
  <cp:lastModifiedBy>Geoff Jaime</cp:lastModifiedBy>
  <cp:lastPrinted>2016-05-03T17:10:12Z</cp:lastPrinted>
  <dcterms:created xsi:type="dcterms:W3CDTF">2013-12-13T16:15:22Z</dcterms:created>
  <dcterms:modified xsi:type="dcterms:W3CDTF">2016-07-05T03:21:20Z</dcterms:modified>
</cp:coreProperties>
</file>